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<sst xmlns="http://schemas.openxmlformats.org/spreadsheetml/2006/main" count="52" uniqueCount="33">
  <si>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</si>
  <si>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</si>
  <si>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</si>
  <si>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</si>
  <si>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</si>
  <si>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</si>
  <si>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</si>
  <si>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</si>
  <si>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</si>
  <si>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</si>
  <si>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</si>
  <si>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</si>
  <si>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</si>
  <si>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</si>
  <si>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</si>
  <si>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</si>
  <si>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</si>
  <si>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</si>
  <si>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</si>
  <si>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</si>
  <si>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</si>
  <si>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</si>
  <si>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</si>
  <si>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</si>
  <si>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</si>
  <si>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</si>
  <si>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</si>
  <si>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</si>
  <si>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</si>
  <si>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</si>
  <si>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</si>
  <si>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"Пассажирская компания "Сахалин"</t>
  </si>
  <si>
    <t>2020 год (отчет)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</si>
</sst>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  <numFmt numFmtId="176" formatCode="0.0000"/>
    <numFmt numFmtId="177" formatCode="0.000000"/>
    <numFmt numFmtId="178" formatCode="0.0000000"/>
    <numFmt numFmtId="179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9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ES29" sqref="ES29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2" customFormat="1" ht="16.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2" customFormat="1" ht="16.5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2" customFormat="1" ht="16.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2" customFormat="1" ht="16.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2" customFormat="1" ht="16.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21" t="s">
        <v>31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</row>
    <row r="11" spans="13:96" s="9" customFormat="1" ht="12.75">
      <c r="M11" s="22" t="s">
        <v>10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</row>
    <row r="14" spans="1:108" s="6" customFormat="1" ht="49.5" customHeight="1">
      <c r="A14" s="13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2" t="s">
        <v>0</v>
      </c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 t="s">
        <v>32</v>
      </c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8" customFormat="1" ht="15.75">
      <c r="A15" s="7"/>
      <c r="B15" s="10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1"/>
      <c r="BO15" s="17" t="s">
        <v>13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6">
        <v>794.296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</row>
    <row r="16" spans="1:108" s="8" customFormat="1" ht="31.5" customHeight="1">
      <c r="A16" s="7"/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7" t="s">
        <v>13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6">
        <f>100.468+28.076+246.756</f>
        <v>375.3</v>
      </c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s="8" customFormat="1" ht="15.75">
      <c r="A17" s="7"/>
      <c r="B17" s="10" t="s">
        <v>24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1"/>
      <c r="BO17" s="17" t="s">
        <v>13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6">
        <f>CH19+CH20+CH21+CH22+CH23+CH24+CH25+CH26</f>
        <v>1182.665</v>
      </c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</row>
    <row r="18" spans="1:108" s="8" customFormat="1" ht="15.75">
      <c r="A18" s="7"/>
      <c r="B18" s="10" t="s">
        <v>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1"/>
      <c r="BO18" s="17" t="s">
        <v>13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6">
        <f>264.059+206.742+164.152</f>
        <v>634.953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</row>
    <row r="19" spans="1:108" s="8" customFormat="1" ht="15.75">
      <c r="A19" s="7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9"/>
      <c r="BO19" s="17" t="s">
        <v>13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6">
        <v>310.942</v>
      </c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spans="1:108" s="8" customFormat="1" ht="15.75">
      <c r="A20" s="7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9"/>
      <c r="BO20" s="17" t="s">
        <v>13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6">
        <v>90.419</v>
      </c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</row>
    <row r="21" spans="1:108" s="8" customFormat="1" ht="15.75">
      <c r="A21" s="7"/>
      <c r="B21" s="18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9"/>
      <c r="BO21" s="17" t="s">
        <v>13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6">
        <v>40.228</v>
      </c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</row>
    <row r="22" spans="1:108" s="8" customFormat="1" ht="15" customHeight="1">
      <c r="A22" s="7"/>
      <c r="B22" s="18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9"/>
      <c r="BO22" s="17" t="s">
        <v>13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6">
        <v>19.536</v>
      </c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</row>
    <row r="23" spans="1:108" s="8" customFormat="1" ht="15" customHeight="1">
      <c r="A23" s="7"/>
      <c r="B23" s="18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9"/>
      <c r="BO23" s="17" t="s">
        <v>13</v>
      </c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6">
        <v>1.569</v>
      </c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</row>
    <row r="24" spans="1:108" s="8" customFormat="1" ht="15.75">
      <c r="A24" s="7"/>
      <c r="B24" s="18" t="s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9"/>
      <c r="BO24" s="17" t="s">
        <v>13</v>
      </c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6">
        <v>73.654</v>
      </c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</row>
    <row r="25" spans="1:108" s="8" customFormat="1" ht="15.75">
      <c r="A25" s="7"/>
      <c r="B25" s="18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9"/>
      <c r="BO25" s="17" t="s">
        <v>13</v>
      </c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6">
        <v>140.946</v>
      </c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</row>
    <row r="26" spans="1:108" s="8" customFormat="1" ht="15.75">
      <c r="A26" s="7"/>
      <c r="B26" s="18" t="s">
        <v>25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9"/>
      <c r="BO26" s="17" t="s">
        <v>13</v>
      </c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6">
        <v>505.371</v>
      </c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08" s="8" customFormat="1" ht="31.5" customHeight="1">
      <c r="A27" s="7"/>
      <c r="B27" s="10" t="s">
        <v>30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1"/>
      <c r="BO27" s="17" t="s">
        <v>13</v>
      </c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6">
        <f>CH15-CH17</f>
        <v>-388.3689999999999</v>
      </c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  <row r="28" spans="1:108" s="8" customFormat="1" ht="31.5" customHeight="1">
      <c r="A28" s="7"/>
      <c r="B28" s="10" t="s">
        <v>26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1"/>
      <c r="BO28" s="17" t="s">
        <v>13</v>
      </c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6">
        <f>CH16-CH18</f>
        <v>-259.65299999999996</v>
      </c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</row>
    <row r="29" spans="1:108" s="8" customFormat="1" ht="15.75">
      <c r="A29" s="7"/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1"/>
      <c r="BO29" s="17" t="s">
        <v>13</v>
      </c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6">
        <v>392.806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</row>
    <row r="30" spans="1:108" s="8" customFormat="1" ht="15.75">
      <c r="A30" s="7"/>
      <c r="B30" s="10" t="s">
        <v>28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1"/>
      <c r="BO30" s="17" t="s">
        <v>13</v>
      </c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6">
        <v>120.717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</row>
    <row r="31" spans="1:108" s="8" customFormat="1" ht="15.75">
      <c r="A31" s="7"/>
      <c r="B31" s="10" t="s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1"/>
      <c r="BO31" s="17" t="s">
        <v>13</v>
      </c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6">
        <f>CH29-CH30</f>
        <v>272.089</v>
      </c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</row>
    <row r="32" spans="1:108" s="8" customFormat="1" ht="15.75">
      <c r="A32" s="7"/>
      <c r="B32" s="10" t="s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1"/>
      <c r="BO32" s="17" t="s">
        <v>13</v>
      </c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6">
        <f>CH27+CH31</f>
        <v>-116.27999999999992</v>
      </c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</row>
    <row r="33" spans="1:108" s="8" customFormat="1" ht="15.75">
      <c r="A33" s="7"/>
      <c r="B33" s="10" t="s">
        <v>23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1"/>
      <c r="BO33" s="17" t="s">
        <v>13</v>
      </c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6">
        <f>16.701-0.089</f>
        <v>16.612000000000002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</row>
    <row r="34" spans="1:108" s="8" customFormat="1" ht="15.75">
      <c r="A34" s="7"/>
      <c r="B34" s="10" t="s">
        <v>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1"/>
      <c r="BO34" s="17" t="s">
        <v>13</v>
      </c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6">
        <f>CH32+CH33</f>
        <v>-99.66799999999992</v>
      </c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</row>
  </sheetData>
  <sheetProtection/>
  <mergeCells count="71"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B22:BN22"/>
    <mergeCell ref="BO22:CG22"/>
    <mergeCell ref="CH28:DD28"/>
    <mergeCell ref="BO28:CG28"/>
    <mergeCell ref="B28:BN28"/>
    <mergeCell ref="CH27:DD27"/>
    <mergeCell ref="CH29:DD29"/>
    <mergeCell ref="BO29:CG29"/>
    <mergeCell ref="B29:BN29"/>
    <mergeCell ref="CH30:DD30"/>
    <mergeCell ref="BO23:CG23"/>
    <mergeCell ref="CH23:DD23"/>
    <mergeCell ref="BO30:CG30"/>
    <mergeCell ref="B30:BN30"/>
    <mergeCell ref="B31:BN31"/>
    <mergeCell ref="CH32:DD32"/>
    <mergeCell ref="BO32:CG32"/>
    <mergeCell ref="B32:BN32"/>
    <mergeCell ref="CH33:DD33"/>
    <mergeCell ref="BO33:CG33"/>
    <mergeCell ref="B33:BN33"/>
    <mergeCell ref="BO19:CG19"/>
    <mergeCell ref="B19:BN19"/>
    <mergeCell ref="CH24:DD24"/>
    <mergeCell ref="BO24:CG24"/>
    <mergeCell ref="B25:BN25"/>
    <mergeCell ref="CH34:DD34"/>
    <mergeCell ref="BO34:CG34"/>
    <mergeCell ref="B34:BN34"/>
    <mergeCell ref="CH31:DD31"/>
    <mergeCell ref="BO31:CG31"/>
    <mergeCell ref="A3:DD3"/>
    <mergeCell ref="A4:DD4"/>
    <mergeCell ref="A5:DD5"/>
    <mergeCell ref="CH18:DD18"/>
    <mergeCell ref="BO18:CG18"/>
    <mergeCell ref="BO27:CG27"/>
    <mergeCell ref="B27:BN27"/>
    <mergeCell ref="B26:BN26"/>
    <mergeCell ref="BO26:CG26"/>
    <mergeCell ref="CH26:DD26"/>
    <mergeCell ref="B18:BN18"/>
    <mergeCell ref="CH14:DD14"/>
    <mergeCell ref="BO14:CG14"/>
    <mergeCell ref="A14:BN14"/>
    <mergeCell ref="CH15:DD15"/>
    <mergeCell ref="BO25:CG25"/>
    <mergeCell ref="CH25:DD25"/>
    <mergeCell ref="B24:BN24"/>
    <mergeCell ref="CH22:DD22"/>
    <mergeCell ref="B23:BN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Квон</cp:lastModifiedBy>
  <cp:lastPrinted>2015-01-28T00:15:21Z</cp:lastPrinted>
  <dcterms:created xsi:type="dcterms:W3CDTF">2011-01-11T10:25:48Z</dcterms:created>
  <dcterms:modified xsi:type="dcterms:W3CDTF">2021-01-25T06:20:50Z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2-а.xls</vt:lpwstr>
  </property>
</Properties>
</file>